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4" windowWidth="11472" windowHeight="9828" activeTab="0"/>
  </bookViews>
  <sheets>
    <sheet name="Общий список" sheetId="1" r:id="rId1"/>
  </sheets>
  <definedNames>
    <definedName name="_xlnm._FilterDatabase" localSheetId="0" hidden="1">'Общий список'!$A$3:$D$60</definedName>
    <definedName name="_xlnm.Print_Area" localSheetId="0">'Общий список'!$A$1:$T$65435</definedName>
  </definedNames>
  <calcPr fullCalcOnLoad="1"/>
</workbook>
</file>

<file path=xl/sharedStrings.xml><?xml version="1.0" encoding="utf-8"?>
<sst xmlns="http://schemas.openxmlformats.org/spreadsheetml/2006/main" count="78" uniqueCount="77">
  <si>
    <t xml:space="preserve">Рег. № </t>
  </si>
  <si>
    <t>Курс</t>
  </si>
  <si>
    <t>Изменения</t>
  </si>
  <si>
    <t>ФИО</t>
  </si>
  <si>
    <t>л5:26</t>
  </si>
  <si>
    <t>л5(оц)</t>
  </si>
  <si>
    <t>л6:11</t>
  </si>
  <si>
    <t>л6(оц)</t>
  </si>
  <si>
    <t>л7:15</t>
  </si>
  <si>
    <t>л7(оц)</t>
  </si>
  <si>
    <t>л8:14</t>
  </si>
  <si>
    <t>л8(оц)</t>
  </si>
  <si>
    <t>итог листки</t>
  </si>
  <si>
    <t>Колл.</t>
  </si>
  <si>
    <t>пром. итог</t>
  </si>
  <si>
    <t>экз.</t>
  </si>
  <si>
    <t>итог</t>
  </si>
  <si>
    <t>Абугалиев Ренат Шамилевич</t>
  </si>
  <si>
    <t>Алексеева Дарья Эдуардовна</t>
  </si>
  <si>
    <t>Артемьев Михаил Александрович</t>
  </si>
  <si>
    <t>Архипова Александра Рэмовна</t>
  </si>
  <si>
    <t>Архипова Арина Андреевна</t>
  </si>
  <si>
    <t>Базаев Антон Николаевич</t>
  </si>
  <si>
    <t>Барсуков Алексей Игоревич</t>
  </si>
  <si>
    <t>Болбачан Василий Сергеевич</t>
  </si>
  <si>
    <t>Буфеев Василий Сергеевич</t>
  </si>
  <si>
    <t>Васильев Данил Анатольевич</t>
  </si>
  <si>
    <t>Васильев Федор Викторович</t>
  </si>
  <si>
    <t>Гурьев Алексей Кириллович</t>
  </si>
  <si>
    <t>Гусева Ляля Андреевна</t>
  </si>
  <si>
    <t>Деев Родион Николаевич</t>
  </si>
  <si>
    <t>Дунайкин Александр Михайлович</t>
  </si>
  <si>
    <t>Ефименко Евгений Николаевич</t>
  </si>
  <si>
    <t>Завьялов Богдан Константинович</t>
  </si>
  <si>
    <t>Исмаилов Аким Эльдарович</t>
  </si>
  <si>
    <t>Калмыков Артём Олегович</t>
  </si>
  <si>
    <t>Калмынин Александр Борисович</t>
  </si>
  <si>
    <t>Кириллов Артём Александрович</t>
  </si>
  <si>
    <t>Ковальчук Михаил Владимирович</t>
  </si>
  <si>
    <t>Кожина Елена Михайловна</t>
  </si>
  <si>
    <t>Коновалов Андрей Анатольевич</t>
  </si>
  <si>
    <t>Коновалов Николай Сергеевич</t>
  </si>
  <si>
    <t>Коротин Александр Андреевич</t>
  </si>
  <si>
    <t>Косенко Петр Романович</t>
  </si>
  <si>
    <t>Кузнецова Александра Александровна</t>
  </si>
  <si>
    <t>Мазурова Александра Владимировна</t>
  </si>
  <si>
    <t>Малахова Мария Сергеевна</t>
  </si>
  <si>
    <t>Малев Михаил Владимирович</t>
  </si>
  <si>
    <t>Маршаков Евгений Андреевич</t>
  </si>
  <si>
    <t>Матвеева Анастасия Александровна</t>
  </si>
  <si>
    <t>Матвеевский Дмитрий Александрович</t>
  </si>
  <si>
    <t>Мельников Михаил Александрович</t>
  </si>
  <si>
    <t>Мирвахабова Лейла Мамедовна</t>
  </si>
  <si>
    <t>Митрущенкова Анна Алексеевна</t>
  </si>
  <si>
    <t>Накохов Шамиль Мухарбиевич</t>
  </si>
  <si>
    <t>Науменко Сергей Александрович</t>
  </si>
  <si>
    <t>Николаев Александр Николаевич</t>
  </si>
  <si>
    <t>Оглоблин Лев Андреевич</t>
  </si>
  <si>
    <t>Осипов Павел Сергеевич</t>
  </si>
  <si>
    <t>Салахетдинов Руслан Язидович</t>
  </si>
  <si>
    <t>Солопов Василий Валерьевич</t>
  </si>
  <si>
    <t>Старшинин Илья Александрович</t>
  </si>
  <si>
    <t>Статник Евгений Валерьевич</t>
  </si>
  <si>
    <t>Сыздыков Аскар Аскарович</t>
  </si>
  <si>
    <t>Тихонова Полина Олеговна</t>
  </si>
  <si>
    <t>Трапезникова Ольга Юрьевна</t>
  </si>
  <si>
    <t>Тублин Рашель Константиновна</t>
  </si>
  <si>
    <t>Тюрина Анастасия Николаевна</t>
  </si>
  <si>
    <t>Филановский Артем Михайлович</t>
  </si>
  <si>
    <t>Филиппова Полина Александровна</t>
  </si>
  <si>
    <t>Чугунов Василий Владимирович</t>
  </si>
  <si>
    <t>Шлейфман Борис Львович</t>
  </si>
  <si>
    <t>Дудина</t>
  </si>
  <si>
    <t>з1</t>
  </si>
  <si>
    <t>з2</t>
  </si>
  <si>
    <t>доп.</t>
  </si>
  <si>
    <t>неяв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</si>
</sst>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sz val="10"/>
      <color indexed="10"/>
      <name val="Arial"/>
      <family val="2"/>
    </font>
    <font>
      <b/>
      <sz val="10"/>
      <name val="Arial Black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49" fontId="20" fillId="20" borderId="10" xfId="0" applyNumberFormat="1" applyFont="1" applyFill="1" applyBorder="1" applyAlignment="1">
      <alignment horizontal="center" vertical="center" wrapText="1"/>
    </xf>
    <xf numFmtId="49" fontId="21" fillId="20" borderId="11" xfId="0" applyNumberFormat="1" applyFont="1" applyFill="1" applyBorder="1" applyAlignment="1">
      <alignment horizontal="center" vertical="center" wrapText="1"/>
    </xf>
    <xf numFmtId="49" fontId="1" fillId="20" borderId="10" xfId="0" applyNumberFormat="1" applyFont="1" applyFill="1" applyBorder="1" applyAlignment="1">
      <alignment horizontal="center" vertical="center" wrapText="1"/>
    </xf>
    <xf numFmtId="49" fontId="1" fillId="20" borderId="11" xfId="0" applyNumberFormat="1" applyFont="1" applyFill="1" applyBorder="1" applyAlignment="1">
      <alignment horizontal="center" vertical="center" wrapText="1"/>
    </xf>
    <xf numFmtId="49" fontId="18" fillId="4" borderId="11" xfId="52" applyNumberFormat="1" applyFont="1" applyFill="1" applyBorder="1" applyAlignment="1">
      <alignment horizontal="center" vertical="center"/>
      <protection/>
    </xf>
    <xf numFmtId="0" fontId="1" fillId="4" borderId="11" xfId="0" applyFont="1" applyFill="1" applyBorder="1" applyAlignment="1">
      <alignment horizontal="center" vertical="center"/>
    </xf>
    <xf numFmtId="49" fontId="1" fillId="4" borderId="11" xfId="52" applyNumberFormat="1" applyFont="1" applyFill="1" applyBorder="1" applyAlignment="1">
      <alignment horizontal="center" vertical="center"/>
      <protection/>
    </xf>
    <xf numFmtId="0" fontId="1" fillId="4" borderId="11" xfId="52" applyFont="1" applyFill="1" applyBorder="1" applyAlignment="1">
      <alignment horizontal="left" vertical="center"/>
      <protection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4" borderId="11" xfId="52" applyFont="1" applyFill="1" applyBorder="1" applyAlignment="1">
      <alignment horizontal="left" vertical="center"/>
      <protection/>
    </xf>
    <xf numFmtId="0" fontId="24" fillId="0" borderId="0" xfId="0" applyFont="1" applyFill="1" applyAlignment="1">
      <alignment/>
    </xf>
    <xf numFmtId="0" fontId="1" fillId="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8"/>
  <sheetViews>
    <sheetView tabSelected="1" view="pageBreakPreview" zoomScale="90" zoomScaleNormal="120" zoomScaleSheetLayoutView="90" zoomScalePageLayoutView="0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32" sqref="A32"/>
      <selection pane="bottomRight" activeCell="Q54" sqref="Q54"/>
    </sheetView>
  </sheetViews>
  <sheetFormatPr defaultColWidth="9.140625"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27.28125" style="2" customWidth="1"/>
    <col min="5" max="5" width="5.140625" style="2" customWidth="1"/>
    <col min="6" max="6" width="5.421875" style="2" customWidth="1"/>
    <col min="7" max="7" width="4.421875" style="2" customWidth="1"/>
    <col min="8" max="8" width="4.7109375" style="2" customWidth="1"/>
    <col min="9" max="9" width="4.421875" style="2" customWidth="1"/>
    <col min="10" max="10" width="5.140625" style="2" customWidth="1"/>
    <col min="11" max="11" width="4.28125" style="2" customWidth="1"/>
    <col min="12" max="13" width="5.140625" style="2" customWidth="1"/>
    <col min="14" max="14" width="5.28125" style="2" customWidth="1"/>
    <col min="15" max="17" width="4.8515625" style="2" customWidth="1"/>
    <col min="18" max="18" width="4.8515625" style="14" customWidth="1"/>
    <col min="19" max="19" width="4.7109375" style="2" customWidth="1"/>
    <col min="20" max="20" width="4.7109375" style="14" customWidth="1"/>
    <col min="21" max="26" width="9.140625" style="2" customWidth="1"/>
    <col min="27" max="29" width="8.8515625" style="0" customWidth="1"/>
    <col min="30" max="16384" width="9.140625" style="2" customWidth="1"/>
  </cols>
  <sheetData>
    <row r="1" spans="2:4" ht="17.25" hidden="1">
      <c r="B1" s="4"/>
      <c r="D1" s="4"/>
    </row>
    <row r="2" ht="6.75" customHeight="1"/>
    <row r="3" spans="1:20" ht="28.5" customHeight="1">
      <c r="A3" s="5" t="s">
        <v>0</v>
      </c>
      <c r="B3" s="6" t="s">
        <v>1</v>
      </c>
      <c r="C3" s="7" t="s">
        <v>2</v>
      </c>
      <c r="D3" s="8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73</v>
      </c>
      <c r="Q3" s="2" t="s">
        <v>74</v>
      </c>
      <c r="R3" s="14" t="s">
        <v>15</v>
      </c>
      <c r="S3" s="2" t="s">
        <v>75</v>
      </c>
      <c r="T3" s="14" t="s">
        <v>16</v>
      </c>
    </row>
    <row r="4" spans="1:20" ht="21" customHeight="1">
      <c r="A4" s="9"/>
      <c r="B4" s="10">
        <v>1</v>
      </c>
      <c r="C4" s="11"/>
      <c r="D4" s="12" t="s">
        <v>17</v>
      </c>
      <c r="E4" s="2">
        <v>24</v>
      </c>
      <c r="F4" s="2">
        <f>ROUND(10*E4/26+1,0)</f>
        <v>10</v>
      </c>
      <c r="G4" s="2">
        <v>10</v>
      </c>
      <c r="H4" s="2">
        <f>ROUND(10*G4/11+1,0)</f>
        <v>10</v>
      </c>
      <c r="I4" s="2">
        <v>10</v>
      </c>
      <c r="J4" s="2">
        <f>ROUND(10*I4/15+1,0)</f>
        <v>8</v>
      </c>
      <c r="K4" s="2">
        <v>5</v>
      </c>
      <c r="L4" s="2">
        <f>ROUND(10*K4/14+1,0)</f>
        <v>5</v>
      </c>
      <c r="M4" s="13">
        <f aca="true" t="shared" si="0" ref="M4:M35">ROUND((F4+H4+J4+L4)/4,0)</f>
        <v>8</v>
      </c>
      <c r="N4">
        <v>5</v>
      </c>
      <c r="O4" s="14">
        <f aca="true" t="shared" si="1" ref="O4:O35">ROUND((M4+N4)/2,0)</f>
        <v>7</v>
      </c>
      <c r="P4" s="2">
        <v>6</v>
      </c>
      <c r="Q4" s="2">
        <v>10</v>
      </c>
      <c r="R4" s="14">
        <f>IF(O4&gt;7,O4,ROUND(2/3*P4+1/3*Q4,0))</f>
        <v>7</v>
      </c>
      <c r="T4" s="14">
        <f>IF(O4&gt;7,O4,IF(R4&gt;3,ROUND(M4/4+(N4+S4*(1/3))/2+R4/4,0),0))</f>
        <v>6</v>
      </c>
    </row>
    <row r="5" spans="1:20" ht="21" customHeight="1">
      <c r="A5" s="9"/>
      <c r="B5" s="10">
        <v>1</v>
      </c>
      <c r="C5" s="11"/>
      <c r="D5" s="12" t="s">
        <v>18</v>
      </c>
      <c r="E5" s="2">
        <v>21</v>
      </c>
      <c r="F5" s="2">
        <f>ROUND(10*E5/26+1,0)</f>
        <v>9</v>
      </c>
      <c r="G5" s="2">
        <v>10</v>
      </c>
      <c r="H5" s="2">
        <f>ROUND(10*G5/11+1,0)</f>
        <v>10</v>
      </c>
      <c r="I5" s="2">
        <v>11</v>
      </c>
      <c r="J5" s="2">
        <f>ROUND(10*I5/15+1,0)</f>
        <v>8</v>
      </c>
      <c r="K5" s="2">
        <v>8</v>
      </c>
      <c r="L5" s="2">
        <f>ROUND(10*K5/14+1,0)</f>
        <v>7</v>
      </c>
      <c r="M5" s="13">
        <f t="shared" si="0"/>
        <v>9</v>
      </c>
      <c r="N5">
        <v>8</v>
      </c>
      <c r="O5" s="15">
        <f t="shared" si="1"/>
        <v>9</v>
      </c>
      <c r="P5" s="23"/>
      <c r="Q5" s="23"/>
      <c r="R5" s="14">
        <f>IF(O5&gt;7,O5,ROUND(2/3*P5+1/3*Q5,0))</f>
        <v>9</v>
      </c>
      <c r="T5" s="14">
        <f aca="true" t="shared" si="2" ref="T5:T59">IF(O5&gt;7,O5,IF(R5&gt;3,ROUND(M5/4+(N5+S5*(1/3))/2+R5/4,0),0))</f>
        <v>9</v>
      </c>
    </row>
    <row r="6" spans="1:20" ht="21" customHeight="1">
      <c r="A6" s="9"/>
      <c r="B6" s="10">
        <v>1</v>
      </c>
      <c r="C6" s="11"/>
      <c r="D6" s="12" t="s">
        <v>19</v>
      </c>
      <c r="E6" s="2">
        <v>24</v>
      </c>
      <c r="F6" s="2">
        <f>ROUND(10*E6/26+1,0)</f>
        <v>10</v>
      </c>
      <c r="G6" s="2">
        <v>10</v>
      </c>
      <c r="H6" s="2">
        <f>ROUND(10*G6/11+1,0)</f>
        <v>10</v>
      </c>
      <c r="I6" s="2">
        <v>13</v>
      </c>
      <c r="J6" s="2">
        <f>ROUND(10*I6/15+1,0)</f>
        <v>10</v>
      </c>
      <c r="K6" s="2">
        <v>11</v>
      </c>
      <c r="L6" s="2">
        <v>10</v>
      </c>
      <c r="M6" s="13">
        <f t="shared" si="0"/>
        <v>10</v>
      </c>
      <c r="N6">
        <v>6</v>
      </c>
      <c r="O6" s="15">
        <f t="shared" si="1"/>
        <v>8</v>
      </c>
      <c r="P6" s="2">
        <v>10</v>
      </c>
      <c r="Q6" s="2">
        <v>6</v>
      </c>
      <c r="R6" s="14">
        <f aca="true" t="shared" si="3" ref="R6:R59">IF(O6&gt;7,O6,ROUND(2/3*P6+1/3*Q6,0))</f>
        <v>8</v>
      </c>
      <c r="S6" s="2">
        <v>0</v>
      </c>
      <c r="T6" s="14">
        <f t="shared" si="2"/>
        <v>8</v>
      </c>
    </row>
    <row r="7" spans="1:20" ht="21" customHeight="1">
      <c r="A7" s="9"/>
      <c r="B7" s="10">
        <v>1</v>
      </c>
      <c r="C7" s="11"/>
      <c r="D7" s="16" t="s">
        <v>20</v>
      </c>
      <c r="E7" s="2">
        <v>22</v>
      </c>
      <c r="F7" s="2">
        <f>ROUND(10*E7/26+1,0)</f>
        <v>9</v>
      </c>
      <c r="G7" s="2">
        <v>11</v>
      </c>
      <c r="H7" s="2">
        <v>10</v>
      </c>
      <c r="I7" s="2">
        <v>9</v>
      </c>
      <c r="J7" s="2">
        <v>7</v>
      </c>
      <c r="K7" s="2">
        <v>6</v>
      </c>
      <c r="L7" s="2">
        <f>ROUND(10*K7/14+1,0)</f>
        <v>5</v>
      </c>
      <c r="M7" s="13">
        <f t="shared" si="0"/>
        <v>8</v>
      </c>
      <c r="N7">
        <v>7</v>
      </c>
      <c r="O7" s="15">
        <f t="shared" si="1"/>
        <v>8</v>
      </c>
      <c r="P7" s="23"/>
      <c r="Q7" s="23"/>
      <c r="R7" s="14">
        <f t="shared" si="3"/>
        <v>8</v>
      </c>
      <c r="T7" s="14">
        <f t="shared" si="2"/>
        <v>8</v>
      </c>
    </row>
    <row r="8" spans="1:20" ht="21" customHeight="1">
      <c r="A8" s="9"/>
      <c r="B8" s="10">
        <v>1</v>
      </c>
      <c r="C8" s="11"/>
      <c r="D8" s="16" t="s">
        <v>21</v>
      </c>
      <c r="E8" s="2">
        <v>24</v>
      </c>
      <c r="F8" s="2">
        <f>ROUND(10*E8/26+1,0)</f>
        <v>10</v>
      </c>
      <c r="G8" s="2">
        <v>10</v>
      </c>
      <c r="H8" s="2">
        <f>ROUND(10*G8/11+1,0)</f>
        <v>10</v>
      </c>
      <c r="I8" s="2">
        <v>15</v>
      </c>
      <c r="J8" s="2">
        <v>10</v>
      </c>
      <c r="K8" s="2">
        <v>13</v>
      </c>
      <c r="L8" s="2">
        <f>ROUND(10*K8/14+1,0)</f>
        <v>10</v>
      </c>
      <c r="M8" s="13">
        <f t="shared" si="0"/>
        <v>10</v>
      </c>
      <c r="N8">
        <v>10</v>
      </c>
      <c r="O8" s="15">
        <f t="shared" si="1"/>
        <v>10</v>
      </c>
      <c r="P8" s="23"/>
      <c r="Q8" s="23"/>
      <c r="R8" s="14">
        <f t="shared" si="3"/>
        <v>10</v>
      </c>
      <c r="T8" s="14">
        <f t="shared" si="2"/>
        <v>10</v>
      </c>
    </row>
    <row r="9" spans="1:20" ht="21" customHeight="1">
      <c r="A9" s="9"/>
      <c r="B9" s="10">
        <v>1</v>
      </c>
      <c r="C9" s="11"/>
      <c r="D9" s="12" t="s">
        <v>22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13">
        <f t="shared" si="0"/>
        <v>0</v>
      </c>
      <c r="N9" s="2">
        <v>0</v>
      </c>
      <c r="O9" s="14">
        <f t="shared" si="1"/>
        <v>0</v>
      </c>
      <c r="P9" s="2">
        <v>5</v>
      </c>
      <c r="Q9" s="2">
        <v>0</v>
      </c>
      <c r="R9" s="14">
        <f t="shared" si="3"/>
        <v>3</v>
      </c>
      <c r="S9" s="2">
        <v>6</v>
      </c>
      <c r="T9" s="14">
        <f t="shared" si="2"/>
        <v>0</v>
      </c>
    </row>
    <row r="10" spans="1:20" ht="21" customHeight="1">
      <c r="A10" s="9"/>
      <c r="B10" s="10">
        <v>1</v>
      </c>
      <c r="C10" s="11"/>
      <c r="D10" s="12" t="s">
        <v>23</v>
      </c>
      <c r="E10" s="2">
        <v>23</v>
      </c>
      <c r="F10" s="2">
        <f>ROUND(10*E10/26+1,0)</f>
        <v>10</v>
      </c>
      <c r="G10" s="2">
        <v>11</v>
      </c>
      <c r="H10" s="2">
        <v>10</v>
      </c>
      <c r="I10" s="2">
        <v>11</v>
      </c>
      <c r="J10" s="2">
        <f>ROUND(10*I10/15+1,0)</f>
        <v>8</v>
      </c>
      <c r="K10" s="2">
        <v>6</v>
      </c>
      <c r="L10" s="2">
        <f>ROUND(10*K10/14+1,0)</f>
        <v>5</v>
      </c>
      <c r="M10" s="13">
        <f t="shared" si="0"/>
        <v>8</v>
      </c>
      <c r="N10">
        <v>8</v>
      </c>
      <c r="O10" s="15">
        <f t="shared" si="1"/>
        <v>8</v>
      </c>
      <c r="P10" s="23"/>
      <c r="Q10" s="23"/>
      <c r="R10" s="14">
        <f t="shared" si="3"/>
        <v>8</v>
      </c>
      <c r="T10" s="14">
        <f t="shared" si="2"/>
        <v>8</v>
      </c>
    </row>
    <row r="11" spans="1:20" ht="21" customHeight="1">
      <c r="A11" s="9"/>
      <c r="B11" s="10">
        <v>1</v>
      </c>
      <c r="C11" s="11"/>
      <c r="D11" s="12" t="s">
        <v>24</v>
      </c>
      <c r="E11" s="2">
        <v>26</v>
      </c>
      <c r="F11" s="2">
        <v>10</v>
      </c>
      <c r="G11" s="2">
        <v>8</v>
      </c>
      <c r="H11" s="2">
        <f>ROUND(10*G11/11+1,0)</f>
        <v>8</v>
      </c>
      <c r="I11" s="2">
        <v>14</v>
      </c>
      <c r="J11" s="2">
        <f>ROUND(10*I11/15+1,0)</f>
        <v>10</v>
      </c>
      <c r="K11" s="2">
        <v>0</v>
      </c>
      <c r="L11" s="2">
        <v>0</v>
      </c>
      <c r="M11" s="13">
        <f t="shared" si="0"/>
        <v>7</v>
      </c>
      <c r="N11">
        <v>10</v>
      </c>
      <c r="O11" s="15">
        <f t="shared" si="1"/>
        <v>9</v>
      </c>
      <c r="P11" s="23"/>
      <c r="Q11" s="23"/>
      <c r="R11" s="14">
        <f t="shared" si="3"/>
        <v>9</v>
      </c>
      <c r="T11" s="14">
        <f t="shared" si="2"/>
        <v>9</v>
      </c>
    </row>
    <row r="12" spans="1:20" ht="21" customHeight="1">
      <c r="A12" s="9"/>
      <c r="B12" s="10">
        <v>1</v>
      </c>
      <c r="C12" s="11"/>
      <c r="D12" s="12" t="s">
        <v>25</v>
      </c>
      <c r="E12" s="2">
        <v>5</v>
      </c>
      <c r="F12" s="2">
        <f>ROUND(10*E12/26+1,0)</f>
        <v>3</v>
      </c>
      <c r="G12" s="2">
        <v>10</v>
      </c>
      <c r="H12" s="2">
        <f>ROUND(10*G12/11+1,0)</f>
        <v>10</v>
      </c>
      <c r="I12" s="2">
        <v>0</v>
      </c>
      <c r="J12" s="2">
        <v>0</v>
      </c>
      <c r="K12" s="2">
        <v>0</v>
      </c>
      <c r="L12" s="2">
        <v>0</v>
      </c>
      <c r="M12" s="13">
        <f t="shared" si="0"/>
        <v>3</v>
      </c>
      <c r="N12">
        <v>7</v>
      </c>
      <c r="O12" s="14">
        <f t="shared" si="1"/>
        <v>5</v>
      </c>
      <c r="R12" s="14" t="s">
        <v>76</v>
      </c>
      <c r="T12" s="14" t="e">
        <f t="shared" si="2"/>
        <v>#VALUE!</v>
      </c>
    </row>
    <row r="13" spans="1:20" ht="21" customHeight="1">
      <c r="A13" s="9"/>
      <c r="B13" s="10">
        <v>1</v>
      </c>
      <c r="C13" s="11"/>
      <c r="D13" s="16" t="s">
        <v>26</v>
      </c>
      <c r="E13" s="2">
        <v>23</v>
      </c>
      <c r="F13" s="2">
        <f>ROUND(10*E13/26+1,0)</f>
        <v>10</v>
      </c>
      <c r="G13" s="2">
        <v>8</v>
      </c>
      <c r="H13" s="2">
        <f>ROUND(10*G13/11+1,0)</f>
        <v>8</v>
      </c>
      <c r="I13" s="2">
        <v>7</v>
      </c>
      <c r="J13" s="2">
        <f>ROUND(10*I13/15+1,0)</f>
        <v>6</v>
      </c>
      <c r="K13" s="2">
        <v>8</v>
      </c>
      <c r="L13" s="2">
        <f>ROUND(10*K13/14+1,0)</f>
        <v>7</v>
      </c>
      <c r="M13" s="13">
        <f t="shared" si="0"/>
        <v>8</v>
      </c>
      <c r="N13">
        <v>6</v>
      </c>
      <c r="O13" s="14">
        <f t="shared" si="1"/>
        <v>7</v>
      </c>
      <c r="P13" s="2">
        <v>10</v>
      </c>
      <c r="Q13" s="2">
        <v>10</v>
      </c>
      <c r="R13" s="14">
        <f t="shared" si="3"/>
        <v>10</v>
      </c>
      <c r="T13" s="14">
        <f t="shared" si="2"/>
        <v>8</v>
      </c>
    </row>
    <row r="14" spans="1:20" ht="21" customHeight="1">
      <c r="A14" s="9"/>
      <c r="B14" s="10">
        <v>1</v>
      </c>
      <c r="C14" s="11"/>
      <c r="D14" s="16" t="s">
        <v>27</v>
      </c>
      <c r="E14" s="2">
        <v>17</v>
      </c>
      <c r="F14" s="2">
        <f>ROUND(10*E14/26+1,0)</f>
        <v>8</v>
      </c>
      <c r="G14" s="2">
        <v>8</v>
      </c>
      <c r="H14" s="2">
        <f>ROUND(10*G14/11+1,0)</f>
        <v>8</v>
      </c>
      <c r="I14" s="2">
        <v>0</v>
      </c>
      <c r="J14" s="2">
        <v>0</v>
      </c>
      <c r="K14" s="2">
        <v>0</v>
      </c>
      <c r="L14" s="2">
        <v>0</v>
      </c>
      <c r="M14" s="13">
        <f t="shared" si="0"/>
        <v>4</v>
      </c>
      <c r="N14">
        <v>6</v>
      </c>
      <c r="O14" s="14">
        <f t="shared" si="1"/>
        <v>5</v>
      </c>
      <c r="P14" s="2">
        <v>10</v>
      </c>
      <c r="Q14" s="2">
        <v>0</v>
      </c>
      <c r="R14" s="14">
        <f t="shared" si="3"/>
        <v>7</v>
      </c>
      <c r="T14" s="14">
        <f t="shared" si="2"/>
        <v>6</v>
      </c>
    </row>
    <row r="15" spans="1:20" ht="21" customHeight="1">
      <c r="A15" s="9"/>
      <c r="B15" s="10">
        <v>1</v>
      </c>
      <c r="C15" s="11"/>
      <c r="D15" s="12" t="s">
        <v>28</v>
      </c>
      <c r="E15" s="2">
        <v>5</v>
      </c>
      <c r="F15" s="2">
        <f>ROUND(10*E15/26+1,0)</f>
        <v>3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13">
        <f t="shared" si="0"/>
        <v>1</v>
      </c>
      <c r="N15">
        <v>5</v>
      </c>
      <c r="O15" s="14">
        <f t="shared" si="1"/>
        <v>3</v>
      </c>
      <c r="P15" s="2">
        <v>0</v>
      </c>
      <c r="Q15" s="2">
        <v>0</v>
      </c>
      <c r="R15" s="14">
        <f t="shared" si="3"/>
        <v>0</v>
      </c>
      <c r="T15" s="14">
        <f t="shared" si="2"/>
        <v>0</v>
      </c>
    </row>
    <row r="16" spans="1:20" ht="21" customHeight="1">
      <c r="A16" s="9"/>
      <c r="B16" s="10">
        <v>1</v>
      </c>
      <c r="C16" s="11"/>
      <c r="D16" s="12" t="s">
        <v>29</v>
      </c>
      <c r="E16" s="2">
        <v>24</v>
      </c>
      <c r="F16" s="2">
        <f>ROUND(10*E16/26+1,0)</f>
        <v>10</v>
      </c>
      <c r="G16" s="2">
        <v>10</v>
      </c>
      <c r="H16" s="2">
        <f>ROUND(10*G16/11+1,0)</f>
        <v>10</v>
      </c>
      <c r="I16" s="2">
        <v>12</v>
      </c>
      <c r="J16" s="2">
        <f>ROUND(10*I16/15+1,0)</f>
        <v>9</v>
      </c>
      <c r="K16" s="2">
        <v>11</v>
      </c>
      <c r="L16" s="2">
        <f>ROUND(10*K16/14+1,0)</f>
        <v>9</v>
      </c>
      <c r="M16" s="13">
        <f t="shared" si="0"/>
        <v>10</v>
      </c>
      <c r="N16">
        <v>10</v>
      </c>
      <c r="O16" s="15">
        <f t="shared" si="1"/>
        <v>10</v>
      </c>
      <c r="P16" s="23"/>
      <c r="Q16" s="23"/>
      <c r="R16" s="14">
        <f t="shared" si="3"/>
        <v>10</v>
      </c>
      <c r="T16" s="14">
        <f t="shared" si="2"/>
        <v>10</v>
      </c>
    </row>
    <row r="17" spans="1:20" ht="21" customHeight="1">
      <c r="A17" s="9"/>
      <c r="B17" s="10">
        <v>1</v>
      </c>
      <c r="C17" s="11"/>
      <c r="D17" s="12" t="s">
        <v>30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13">
        <f t="shared" si="0"/>
        <v>0</v>
      </c>
      <c r="N17">
        <v>8</v>
      </c>
      <c r="O17" s="14">
        <f t="shared" si="1"/>
        <v>4</v>
      </c>
      <c r="P17" s="2">
        <v>7</v>
      </c>
      <c r="Q17" s="2">
        <v>7</v>
      </c>
      <c r="R17" s="14">
        <f t="shared" si="3"/>
        <v>7</v>
      </c>
      <c r="S17" s="2">
        <v>0</v>
      </c>
      <c r="T17" s="14">
        <f t="shared" si="2"/>
        <v>6</v>
      </c>
    </row>
    <row r="18" spans="1:20" ht="21" customHeight="1">
      <c r="A18" s="9"/>
      <c r="B18" s="10">
        <v>1</v>
      </c>
      <c r="C18" s="11"/>
      <c r="D18" s="12" t="s">
        <v>31</v>
      </c>
      <c r="E18" s="2">
        <v>23</v>
      </c>
      <c r="F18" s="2">
        <f>ROUND(10*E18/26+1,0)</f>
        <v>10</v>
      </c>
      <c r="G18" s="2">
        <v>8</v>
      </c>
      <c r="H18" s="2">
        <f>ROUND(10*G18/11+1,0)</f>
        <v>8</v>
      </c>
      <c r="I18" s="2">
        <v>10</v>
      </c>
      <c r="J18" s="2">
        <f>ROUND(10*I18/15+1,0)</f>
        <v>8</v>
      </c>
      <c r="K18" s="2">
        <v>5</v>
      </c>
      <c r="L18" s="2">
        <f>ROUND(10*K18/14+1,0)</f>
        <v>5</v>
      </c>
      <c r="M18" s="13">
        <f t="shared" si="0"/>
        <v>8</v>
      </c>
      <c r="N18">
        <v>10</v>
      </c>
      <c r="O18" s="15">
        <f t="shared" si="1"/>
        <v>9</v>
      </c>
      <c r="P18" s="23"/>
      <c r="Q18" s="23"/>
      <c r="R18" s="14">
        <f t="shared" si="3"/>
        <v>9</v>
      </c>
      <c r="T18" s="14">
        <f t="shared" si="2"/>
        <v>9</v>
      </c>
    </row>
    <row r="19" spans="1:20" ht="21" customHeight="1">
      <c r="A19" s="9"/>
      <c r="B19" s="10">
        <v>1</v>
      </c>
      <c r="C19" s="11"/>
      <c r="D19" s="12" t="s">
        <v>32</v>
      </c>
      <c r="E19" s="2">
        <v>25</v>
      </c>
      <c r="F19" s="2">
        <v>10</v>
      </c>
      <c r="G19" s="2">
        <v>10</v>
      </c>
      <c r="H19" s="2">
        <f>ROUND(10*G19/11+1,0)</f>
        <v>10</v>
      </c>
      <c r="I19" s="2">
        <v>14</v>
      </c>
      <c r="J19" s="2">
        <f>ROUND(10*I19/15+1,0)</f>
        <v>10</v>
      </c>
      <c r="K19" s="2">
        <v>12</v>
      </c>
      <c r="L19" s="2">
        <f>ROUND(10*K19/14+1,0)</f>
        <v>10</v>
      </c>
      <c r="M19" s="13">
        <f t="shared" si="0"/>
        <v>10</v>
      </c>
      <c r="N19">
        <v>7</v>
      </c>
      <c r="O19" s="15">
        <f t="shared" si="1"/>
        <v>9</v>
      </c>
      <c r="P19" s="23"/>
      <c r="Q19" s="23"/>
      <c r="R19" s="14">
        <f t="shared" si="3"/>
        <v>9</v>
      </c>
      <c r="T19" s="14">
        <f t="shared" si="2"/>
        <v>9</v>
      </c>
    </row>
    <row r="20" spans="1:20" ht="21" customHeight="1">
      <c r="A20" s="9"/>
      <c r="B20" s="10">
        <v>1</v>
      </c>
      <c r="C20" s="11"/>
      <c r="D20" s="12" t="s">
        <v>33</v>
      </c>
      <c r="E20" s="2">
        <v>24</v>
      </c>
      <c r="F20" s="2">
        <f aca="true" t="shared" si="4" ref="F20:F26">ROUND(10*E20/26+1,0)</f>
        <v>10</v>
      </c>
      <c r="G20" s="2">
        <v>11</v>
      </c>
      <c r="H20" s="2">
        <v>10</v>
      </c>
      <c r="I20" s="2">
        <v>15</v>
      </c>
      <c r="J20" s="2">
        <v>10</v>
      </c>
      <c r="K20" s="2">
        <v>10</v>
      </c>
      <c r="L20" s="2">
        <f>ROUND(10*K20/14+1,0)</f>
        <v>8</v>
      </c>
      <c r="M20" s="13">
        <f t="shared" si="0"/>
        <v>10</v>
      </c>
      <c r="N20">
        <v>10</v>
      </c>
      <c r="O20" s="15">
        <f t="shared" si="1"/>
        <v>10</v>
      </c>
      <c r="P20" s="23"/>
      <c r="Q20" s="23"/>
      <c r="R20" s="14">
        <f t="shared" si="3"/>
        <v>10</v>
      </c>
      <c r="T20" s="14">
        <f t="shared" si="2"/>
        <v>10</v>
      </c>
    </row>
    <row r="21" spans="1:20" ht="21" customHeight="1">
      <c r="A21" s="9"/>
      <c r="B21" s="10">
        <v>1</v>
      </c>
      <c r="C21" s="11"/>
      <c r="D21" s="12" t="s">
        <v>34</v>
      </c>
      <c r="E21" s="2">
        <v>16</v>
      </c>
      <c r="F21" s="2">
        <f t="shared" si="4"/>
        <v>7</v>
      </c>
      <c r="G21" s="2">
        <v>0</v>
      </c>
      <c r="H21" s="2">
        <v>0</v>
      </c>
      <c r="I21" s="2">
        <v>7</v>
      </c>
      <c r="J21" s="2">
        <f>ROUND(10*I21/15+1,0)</f>
        <v>6</v>
      </c>
      <c r="K21" s="2">
        <v>0</v>
      </c>
      <c r="L21" s="2">
        <v>0</v>
      </c>
      <c r="M21" s="13">
        <f t="shared" si="0"/>
        <v>3</v>
      </c>
      <c r="N21">
        <v>8</v>
      </c>
      <c r="O21" s="14">
        <f t="shared" si="1"/>
        <v>6</v>
      </c>
      <c r="P21" s="2">
        <v>10</v>
      </c>
      <c r="Q21" s="2">
        <v>4</v>
      </c>
      <c r="R21" s="14">
        <f t="shared" si="3"/>
        <v>8</v>
      </c>
      <c r="S21" s="2">
        <v>0</v>
      </c>
      <c r="T21" s="14">
        <f t="shared" si="2"/>
        <v>7</v>
      </c>
    </row>
    <row r="22" spans="1:20" ht="21" customHeight="1">
      <c r="A22" s="9"/>
      <c r="B22" s="10">
        <v>1</v>
      </c>
      <c r="C22" s="11"/>
      <c r="D22" s="12" t="s">
        <v>35</v>
      </c>
      <c r="E22" s="2">
        <v>24</v>
      </c>
      <c r="F22" s="2">
        <f t="shared" si="4"/>
        <v>10</v>
      </c>
      <c r="G22" s="2">
        <v>9</v>
      </c>
      <c r="H22" s="2">
        <f>ROUND(10*G22/11+1,0)</f>
        <v>9</v>
      </c>
      <c r="I22" s="2">
        <v>11</v>
      </c>
      <c r="J22" s="2">
        <f>ROUND(10*I22/15+1,0)</f>
        <v>8</v>
      </c>
      <c r="K22" s="2">
        <v>9</v>
      </c>
      <c r="L22" s="2">
        <f>ROUND(10*K22/14+1,0)</f>
        <v>7</v>
      </c>
      <c r="M22" s="13">
        <f t="shared" si="0"/>
        <v>9</v>
      </c>
      <c r="N22">
        <v>8</v>
      </c>
      <c r="O22" s="15">
        <f t="shared" si="1"/>
        <v>9</v>
      </c>
      <c r="P22" s="23"/>
      <c r="Q22" s="23"/>
      <c r="R22" s="14">
        <f t="shared" si="3"/>
        <v>9</v>
      </c>
      <c r="T22" s="14">
        <f t="shared" si="2"/>
        <v>9</v>
      </c>
    </row>
    <row r="23" spans="1:20" ht="21" customHeight="1">
      <c r="A23" s="9"/>
      <c r="B23" s="10">
        <v>1</v>
      </c>
      <c r="C23" s="11"/>
      <c r="D23" s="12" t="s">
        <v>36</v>
      </c>
      <c r="E23" s="2">
        <v>23</v>
      </c>
      <c r="F23" s="2">
        <f t="shared" si="4"/>
        <v>10</v>
      </c>
      <c r="G23" s="2">
        <v>11</v>
      </c>
      <c r="H23" s="2">
        <v>10</v>
      </c>
      <c r="I23" s="2">
        <v>9</v>
      </c>
      <c r="J23" s="2">
        <f>ROUND(10*I23/15+1,0)</f>
        <v>7</v>
      </c>
      <c r="K23" s="2">
        <v>9</v>
      </c>
      <c r="L23" s="2">
        <f>ROUND(10*K23/14+1,0)</f>
        <v>7</v>
      </c>
      <c r="M23" s="17">
        <f t="shared" si="0"/>
        <v>9</v>
      </c>
      <c r="N23">
        <v>10</v>
      </c>
      <c r="O23" s="15">
        <f t="shared" si="1"/>
        <v>10</v>
      </c>
      <c r="P23" s="23"/>
      <c r="Q23" s="23"/>
      <c r="R23" s="14">
        <f t="shared" si="3"/>
        <v>10</v>
      </c>
      <c r="T23" s="14">
        <f t="shared" si="2"/>
        <v>10</v>
      </c>
    </row>
    <row r="24" spans="1:20" ht="21" customHeight="1">
      <c r="A24" s="9"/>
      <c r="B24" s="10">
        <v>1</v>
      </c>
      <c r="C24" s="11"/>
      <c r="D24" s="12" t="s">
        <v>37</v>
      </c>
      <c r="E24" s="2">
        <v>14</v>
      </c>
      <c r="F24" s="2">
        <f t="shared" si="4"/>
        <v>6</v>
      </c>
      <c r="G24" s="2">
        <v>8</v>
      </c>
      <c r="H24" s="2">
        <f>ROUND(10*G24/11+1,0)</f>
        <v>8</v>
      </c>
      <c r="I24" s="2">
        <v>0</v>
      </c>
      <c r="J24" s="2">
        <v>0</v>
      </c>
      <c r="K24" s="2">
        <v>0</v>
      </c>
      <c r="L24" s="2">
        <v>0</v>
      </c>
      <c r="M24" s="17">
        <f t="shared" si="0"/>
        <v>4</v>
      </c>
      <c r="N24">
        <v>3</v>
      </c>
      <c r="O24" s="14">
        <f t="shared" si="1"/>
        <v>4</v>
      </c>
      <c r="P24" s="2">
        <v>10</v>
      </c>
      <c r="Q24" s="2">
        <v>3</v>
      </c>
      <c r="R24" s="14">
        <f t="shared" si="3"/>
        <v>8</v>
      </c>
      <c r="S24" s="2">
        <v>3</v>
      </c>
      <c r="T24" s="14">
        <f t="shared" si="2"/>
        <v>5</v>
      </c>
    </row>
    <row r="25" spans="1:20" ht="21" customHeight="1">
      <c r="A25" s="9"/>
      <c r="B25" s="10">
        <v>1</v>
      </c>
      <c r="C25" s="11"/>
      <c r="D25" s="12" t="s">
        <v>38</v>
      </c>
      <c r="E25" s="2">
        <v>24</v>
      </c>
      <c r="F25" s="2">
        <f t="shared" si="4"/>
        <v>10</v>
      </c>
      <c r="G25" s="2">
        <v>10</v>
      </c>
      <c r="H25" s="2">
        <f>ROUND(10*G25/11+1,0)</f>
        <v>10</v>
      </c>
      <c r="I25" s="2">
        <v>14</v>
      </c>
      <c r="J25" s="2">
        <f>ROUND(10*I25/15+1,0)</f>
        <v>10</v>
      </c>
      <c r="K25" s="2">
        <v>11</v>
      </c>
      <c r="L25" s="2">
        <f>ROUND(10*K25/14+1,0)</f>
        <v>9</v>
      </c>
      <c r="M25" s="13">
        <f t="shared" si="0"/>
        <v>10</v>
      </c>
      <c r="N25">
        <v>10</v>
      </c>
      <c r="O25" s="15">
        <f t="shared" si="1"/>
        <v>10</v>
      </c>
      <c r="P25" s="23"/>
      <c r="Q25" s="23"/>
      <c r="R25" s="14">
        <f t="shared" si="3"/>
        <v>10</v>
      </c>
      <c r="T25" s="14">
        <f t="shared" si="2"/>
        <v>10</v>
      </c>
    </row>
    <row r="26" spans="1:20" ht="21" customHeight="1">
      <c r="A26" s="9"/>
      <c r="B26" s="10">
        <v>1</v>
      </c>
      <c r="C26" s="11"/>
      <c r="D26" s="12" t="s">
        <v>39</v>
      </c>
      <c r="E26" s="2">
        <v>14</v>
      </c>
      <c r="F26" s="2">
        <f t="shared" si="4"/>
        <v>6</v>
      </c>
      <c r="G26" s="2">
        <v>4</v>
      </c>
      <c r="H26" s="2">
        <f>ROUND(10*G26/11+1,0)</f>
        <v>5</v>
      </c>
      <c r="I26" s="2">
        <v>0</v>
      </c>
      <c r="J26" s="2">
        <v>0</v>
      </c>
      <c r="K26" s="2">
        <v>0</v>
      </c>
      <c r="L26" s="2">
        <v>0</v>
      </c>
      <c r="M26" s="13">
        <f t="shared" si="0"/>
        <v>3</v>
      </c>
      <c r="N26" s="2">
        <v>6</v>
      </c>
      <c r="O26" s="14">
        <f t="shared" si="1"/>
        <v>5</v>
      </c>
      <c r="P26" s="2">
        <v>10</v>
      </c>
      <c r="Q26" s="2">
        <v>2</v>
      </c>
      <c r="R26" s="14">
        <f t="shared" si="3"/>
        <v>7</v>
      </c>
      <c r="S26" s="2">
        <v>0</v>
      </c>
      <c r="T26" s="14">
        <f t="shared" si="2"/>
        <v>6</v>
      </c>
    </row>
    <row r="27" spans="1:20" ht="21" customHeight="1">
      <c r="A27" s="9"/>
      <c r="B27" s="10">
        <v>1</v>
      </c>
      <c r="C27" s="11"/>
      <c r="D27" s="16" t="s">
        <v>40</v>
      </c>
      <c r="E27" s="2">
        <v>26</v>
      </c>
      <c r="F27" s="2">
        <v>10</v>
      </c>
      <c r="G27" s="2">
        <v>11</v>
      </c>
      <c r="H27" s="2">
        <v>10</v>
      </c>
      <c r="I27" s="2">
        <v>12</v>
      </c>
      <c r="J27" s="2">
        <f>ROUND(10*I27/15+1,0)</f>
        <v>9</v>
      </c>
      <c r="K27" s="2">
        <v>11</v>
      </c>
      <c r="L27" s="2">
        <f>ROUND(10*K27/14+1,0)</f>
        <v>9</v>
      </c>
      <c r="M27" s="13">
        <f t="shared" si="0"/>
        <v>10</v>
      </c>
      <c r="N27">
        <v>9</v>
      </c>
      <c r="O27" s="15">
        <f t="shared" si="1"/>
        <v>10</v>
      </c>
      <c r="P27" s="23"/>
      <c r="Q27" s="23"/>
      <c r="R27" s="14">
        <f t="shared" si="3"/>
        <v>10</v>
      </c>
      <c r="T27" s="14">
        <f t="shared" si="2"/>
        <v>10</v>
      </c>
    </row>
    <row r="28" spans="1:20" ht="21" customHeight="1">
      <c r="A28" s="9"/>
      <c r="B28" s="10">
        <v>1</v>
      </c>
      <c r="C28" s="11"/>
      <c r="D28" s="16" t="s">
        <v>41</v>
      </c>
      <c r="E28" s="2">
        <v>17</v>
      </c>
      <c r="F28" s="2">
        <f>ROUND(10*E28/26+1,0)</f>
        <v>8</v>
      </c>
      <c r="G28" s="2">
        <v>8</v>
      </c>
      <c r="H28" s="2">
        <f aca="true" t="shared" si="5" ref="H28:H33">ROUND(10*G28/11+1,0)</f>
        <v>8</v>
      </c>
      <c r="I28" s="2">
        <v>12</v>
      </c>
      <c r="J28" s="2">
        <f>ROUND(10*I28/15+1,0)</f>
        <v>9</v>
      </c>
      <c r="K28" s="2">
        <v>9</v>
      </c>
      <c r="L28" s="2">
        <f>ROUND(10*K28/14+1,0)</f>
        <v>7</v>
      </c>
      <c r="M28" s="13">
        <f t="shared" si="0"/>
        <v>8</v>
      </c>
      <c r="N28">
        <v>10</v>
      </c>
      <c r="O28" s="15">
        <f t="shared" si="1"/>
        <v>9</v>
      </c>
      <c r="P28" s="23"/>
      <c r="Q28" s="23"/>
      <c r="R28" s="14">
        <f t="shared" si="3"/>
        <v>9</v>
      </c>
      <c r="T28" s="14">
        <f t="shared" si="2"/>
        <v>9</v>
      </c>
    </row>
    <row r="29" spans="1:20" ht="21" customHeight="1">
      <c r="A29" s="9"/>
      <c r="B29" s="10">
        <v>1</v>
      </c>
      <c r="C29" s="11"/>
      <c r="D29" s="12" t="s">
        <v>42</v>
      </c>
      <c r="E29" s="2">
        <v>24</v>
      </c>
      <c r="F29" s="2">
        <f>ROUND(10*E29/26+1,0)</f>
        <v>10</v>
      </c>
      <c r="G29" s="2">
        <v>10</v>
      </c>
      <c r="H29" s="2">
        <f t="shared" si="5"/>
        <v>10</v>
      </c>
      <c r="I29" s="2">
        <v>13</v>
      </c>
      <c r="J29" s="2">
        <f>ROUND(10*I29/15+1,0)</f>
        <v>10</v>
      </c>
      <c r="K29" s="2">
        <v>7</v>
      </c>
      <c r="L29" s="2">
        <f>ROUND(10*K29/14+1,0)</f>
        <v>6</v>
      </c>
      <c r="M29" s="13">
        <f t="shared" si="0"/>
        <v>9</v>
      </c>
      <c r="N29">
        <v>8</v>
      </c>
      <c r="O29" s="15">
        <f t="shared" si="1"/>
        <v>9</v>
      </c>
      <c r="P29" s="23"/>
      <c r="Q29" s="23"/>
      <c r="R29" s="14">
        <f t="shared" si="3"/>
        <v>9</v>
      </c>
      <c r="T29" s="14">
        <f t="shared" si="2"/>
        <v>9</v>
      </c>
    </row>
    <row r="30" spans="1:20" ht="21" customHeight="1">
      <c r="A30" s="9"/>
      <c r="B30" s="10">
        <v>1</v>
      </c>
      <c r="C30" s="11"/>
      <c r="D30" s="12" t="s">
        <v>43</v>
      </c>
      <c r="E30" s="2">
        <v>25</v>
      </c>
      <c r="F30" s="2">
        <v>10</v>
      </c>
      <c r="G30" s="2">
        <v>10</v>
      </c>
      <c r="H30" s="2">
        <f t="shared" si="5"/>
        <v>10</v>
      </c>
      <c r="I30" s="2">
        <v>14</v>
      </c>
      <c r="J30" s="2">
        <f>ROUND(10*I30/15+1,0)</f>
        <v>10</v>
      </c>
      <c r="K30" s="2">
        <v>7</v>
      </c>
      <c r="L30" s="2">
        <f>ROUND(10*K30/14+1,0)</f>
        <v>6</v>
      </c>
      <c r="M30" s="13">
        <f t="shared" si="0"/>
        <v>9</v>
      </c>
      <c r="N30">
        <v>9</v>
      </c>
      <c r="O30" s="15">
        <f t="shared" si="1"/>
        <v>9</v>
      </c>
      <c r="P30" s="23"/>
      <c r="Q30" s="23"/>
      <c r="R30" s="14">
        <f t="shared" si="3"/>
        <v>9</v>
      </c>
      <c r="T30" s="14">
        <f t="shared" si="2"/>
        <v>9</v>
      </c>
    </row>
    <row r="31" spans="1:20" ht="21" customHeight="1">
      <c r="A31" s="9"/>
      <c r="B31" s="10">
        <v>1</v>
      </c>
      <c r="C31" s="11"/>
      <c r="D31" s="12" t="s">
        <v>44</v>
      </c>
      <c r="E31" s="2">
        <v>18</v>
      </c>
      <c r="F31" s="2">
        <f>ROUND(10*E31/26+1,0)</f>
        <v>8</v>
      </c>
      <c r="G31" s="2">
        <v>6</v>
      </c>
      <c r="H31" s="2">
        <f t="shared" si="5"/>
        <v>6</v>
      </c>
      <c r="I31" s="2">
        <v>7</v>
      </c>
      <c r="J31" s="2">
        <f>ROUND(10*I31/15+1,0)</f>
        <v>6</v>
      </c>
      <c r="K31" s="2">
        <v>0</v>
      </c>
      <c r="L31" s="2">
        <v>0</v>
      </c>
      <c r="M31" s="13">
        <f t="shared" si="0"/>
        <v>5</v>
      </c>
      <c r="N31">
        <v>9</v>
      </c>
      <c r="O31" s="14">
        <f t="shared" si="1"/>
        <v>7</v>
      </c>
      <c r="P31" s="2">
        <v>10</v>
      </c>
      <c r="Q31" s="2">
        <v>0</v>
      </c>
      <c r="R31" s="14">
        <f t="shared" si="3"/>
        <v>7</v>
      </c>
      <c r="T31" s="14">
        <f t="shared" si="2"/>
        <v>8</v>
      </c>
    </row>
    <row r="32" spans="1:20" ht="21" customHeight="1">
      <c r="A32" s="9"/>
      <c r="B32" s="10">
        <v>1</v>
      </c>
      <c r="C32" s="11"/>
      <c r="D32" s="12" t="s">
        <v>45</v>
      </c>
      <c r="E32" s="2">
        <v>16</v>
      </c>
      <c r="F32" s="2">
        <f>ROUND(10*E32/26+1,0)</f>
        <v>7</v>
      </c>
      <c r="G32" s="2">
        <v>9</v>
      </c>
      <c r="H32" s="2">
        <f t="shared" si="5"/>
        <v>9</v>
      </c>
      <c r="I32" s="2">
        <v>0</v>
      </c>
      <c r="J32" s="2">
        <v>0</v>
      </c>
      <c r="K32" s="2">
        <v>0</v>
      </c>
      <c r="L32" s="2">
        <v>0</v>
      </c>
      <c r="M32" s="13">
        <f t="shared" si="0"/>
        <v>4</v>
      </c>
      <c r="N32">
        <v>10</v>
      </c>
      <c r="O32" s="14">
        <f t="shared" si="1"/>
        <v>7</v>
      </c>
      <c r="P32" s="2">
        <v>10</v>
      </c>
      <c r="Q32" s="2">
        <v>3</v>
      </c>
      <c r="R32" s="14">
        <f t="shared" si="3"/>
        <v>8</v>
      </c>
      <c r="T32" s="14">
        <f t="shared" si="2"/>
        <v>8</v>
      </c>
    </row>
    <row r="33" spans="1:20" ht="21" customHeight="1">
      <c r="A33" s="9"/>
      <c r="B33" s="10">
        <v>1</v>
      </c>
      <c r="C33" s="11"/>
      <c r="D33" s="12" t="s">
        <v>46</v>
      </c>
      <c r="E33" s="2">
        <v>8</v>
      </c>
      <c r="F33" s="2">
        <f>ROUND(10*E33/26+1,0)</f>
        <v>4</v>
      </c>
      <c r="G33" s="2">
        <v>8</v>
      </c>
      <c r="H33" s="2">
        <f t="shared" si="5"/>
        <v>8</v>
      </c>
      <c r="I33" s="2">
        <v>0</v>
      </c>
      <c r="J33" s="2">
        <v>0</v>
      </c>
      <c r="K33" s="2">
        <v>0</v>
      </c>
      <c r="L33" s="2">
        <v>0</v>
      </c>
      <c r="M33" s="13">
        <f t="shared" si="0"/>
        <v>3</v>
      </c>
      <c r="N33">
        <v>3</v>
      </c>
      <c r="O33" s="14">
        <f t="shared" si="1"/>
        <v>3</v>
      </c>
      <c r="P33" s="2">
        <v>10</v>
      </c>
      <c r="Q33" s="2">
        <v>0</v>
      </c>
      <c r="R33" s="14">
        <f t="shared" si="3"/>
        <v>7</v>
      </c>
      <c r="S33" s="2">
        <v>10</v>
      </c>
      <c r="T33" s="14">
        <f t="shared" si="2"/>
        <v>6</v>
      </c>
    </row>
    <row r="34" spans="1:20" ht="21" customHeight="1">
      <c r="A34" s="9"/>
      <c r="B34" s="10">
        <v>1</v>
      </c>
      <c r="C34" s="11"/>
      <c r="D34" s="12" t="s">
        <v>47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13">
        <f t="shared" si="0"/>
        <v>0</v>
      </c>
      <c r="N34">
        <v>4</v>
      </c>
      <c r="O34" s="14">
        <f t="shared" si="1"/>
        <v>2</v>
      </c>
      <c r="P34" s="2">
        <v>9</v>
      </c>
      <c r="Q34" s="2">
        <v>3</v>
      </c>
      <c r="R34" s="14">
        <f t="shared" si="3"/>
        <v>7</v>
      </c>
      <c r="T34" s="14">
        <f t="shared" si="2"/>
        <v>4</v>
      </c>
    </row>
    <row r="35" spans="1:20" ht="21" customHeight="1">
      <c r="A35" s="9"/>
      <c r="B35" s="10">
        <v>1</v>
      </c>
      <c r="C35" s="11"/>
      <c r="D35" s="12" t="s">
        <v>48</v>
      </c>
      <c r="E35" s="2">
        <v>24</v>
      </c>
      <c r="F35" s="2">
        <f>ROUND(10*E35/26+1,0)</f>
        <v>10</v>
      </c>
      <c r="G35" s="2">
        <v>10</v>
      </c>
      <c r="H35" s="2">
        <f>ROUND(10*G35/11+1,0)</f>
        <v>10</v>
      </c>
      <c r="I35" s="2">
        <v>13</v>
      </c>
      <c r="J35" s="2">
        <f>ROUND(10*I35/15+1,0)</f>
        <v>10</v>
      </c>
      <c r="K35" s="2">
        <v>10</v>
      </c>
      <c r="L35" s="2">
        <f aca="true" t="shared" si="6" ref="L35:L40">ROUND(10*K35/14+1,0)</f>
        <v>8</v>
      </c>
      <c r="M35" s="13">
        <f t="shared" si="0"/>
        <v>10</v>
      </c>
      <c r="N35">
        <v>9</v>
      </c>
      <c r="O35" s="15">
        <f t="shared" si="1"/>
        <v>10</v>
      </c>
      <c r="P35" s="23"/>
      <c r="Q35" s="23"/>
      <c r="R35" s="14">
        <f t="shared" si="3"/>
        <v>10</v>
      </c>
      <c r="T35" s="14">
        <f t="shared" si="2"/>
        <v>10</v>
      </c>
    </row>
    <row r="36" spans="1:20" ht="21" customHeight="1">
      <c r="A36" s="9"/>
      <c r="B36" s="10">
        <v>1</v>
      </c>
      <c r="C36" s="11"/>
      <c r="D36" s="12" t="s">
        <v>49</v>
      </c>
      <c r="E36" s="2">
        <v>25</v>
      </c>
      <c r="F36" s="2">
        <v>10</v>
      </c>
      <c r="G36" s="2">
        <v>8</v>
      </c>
      <c r="H36" s="2">
        <f>ROUND(10*G36/11+1,0)</f>
        <v>8</v>
      </c>
      <c r="I36" s="2">
        <v>15</v>
      </c>
      <c r="J36" s="2">
        <v>10</v>
      </c>
      <c r="K36" s="2">
        <v>14</v>
      </c>
      <c r="L36" s="2">
        <f t="shared" si="6"/>
        <v>11</v>
      </c>
      <c r="M36" s="13">
        <f aca="true" t="shared" si="7" ref="M36:M59">ROUND((F36+H36+J36+L36)/4,0)</f>
        <v>10</v>
      </c>
      <c r="N36">
        <v>8</v>
      </c>
      <c r="O36" s="15">
        <f aca="true" t="shared" si="8" ref="O36:O59">ROUND((M36+N36)/2,0)</f>
        <v>9</v>
      </c>
      <c r="P36" s="23"/>
      <c r="Q36" s="23"/>
      <c r="R36" s="14">
        <f t="shared" si="3"/>
        <v>9</v>
      </c>
      <c r="T36" s="14">
        <f t="shared" si="2"/>
        <v>9</v>
      </c>
    </row>
    <row r="37" spans="1:20" ht="21" customHeight="1">
      <c r="A37" s="9"/>
      <c r="B37" s="10">
        <v>1</v>
      </c>
      <c r="C37" s="11"/>
      <c r="D37" s="12" t="s">
        <v>50</v>
      </c>
      <c r="E37" s="2">
        <v>24</v>
      </c>
      <c r="F37" s="2">
        <f>ROUND(10*E37/26+1,0)</f>
        <v>10</v>
      </c>
      <c r="G37" s="2">
        <v>11</v>
      </c>
      <c r="H37" s="2">
        <v>10</v>
      </c>
      <c r="I37" s="2">
        <v>12</v>
      </c>
      <c r="J37" s="2">
        <f>ROUND(10*I37/15+1,0)</f>
        <v>9</v>
      </c>
      <c r="K37" s="2">
        <v>10</v>
      </c>
      <c r="L37" s="2">
        <f t="shared" si="6"/>
        <v>8</v>
      </c>
      <c r="M37" s="13">
        <f t="shared" si="7"/>
        <v>9</v>
      </c>
      <c r="N37">
        <v>7</v>
      </c>
      <c r="O37" s="15">
        <f t="shared" si="8"/>
        <v>8</v>
      </c>
      <c r="P37" s="23"/>
      <c r="Q37" s="23"/>
      <c r="R37" s="14">
        <f t="shared" si="3"/>
        <v>8</v>
      </c>
      <c r="T37" s="14">
        <f t="shared" si="2"/>
        <v>8</v>
      </c>
    </row>
    <row r="38" spans="1:20" ht="21" customHeight="1">
      <c r="A38" s="9"/>
      <c r="B38" s="10">
        <v>1</v>
      </c>
      <c r="C38" s="11"/>
      <c r="D38" s="12" t="s">
        <v>51</v>
      </c>
      <c r="E38" s="2">
        <v>13</v>
      </c>
      <c r="F38" s="2">
        <f>ROUND(10*E38/26+1,0)</f>
        <v>6</v>
      </c>
      <c r="G38" s="2">
        <v>6</v>
      </c>
      <c r="H38" s="2">
        <f>ROUND(10*G38/11+1,0)</f>
        <v>6</v>
      </c>
      <c r="I38" s="2">
        <v>2</v>
      </c>
      <c r="J38" s="2">
        <f>ROUND(10*I38/15+1,0)</f>
        <v>2</v>
      </c>
      <c r="K38" s="2">
        <v>2</v>
      </c>
      <c r="L38" s="2">
        <f t="shared" si="6"/>
        <v>2</v>
      </c>
      <c r="M38" s="13">
        <f t="shared" si="7"/>
        <v>4</v>
      </c>
      <c r="N38">
        <v>5</v>
      </c>
      <c r="O38" s="14">
        <f t="shared" si="8"/>
        <v>5</v>
      </c>
      <c r="P38" s="2">
        <v>8</v>
      </c>
      <c r="Q38" s="2">
        <v>8</v>
      </c>
      <c r="R38" s="14">
        <f t="shared" si="3"/>
        <v>8</v>
      </c>
      <c r="S38" s="2">
        <v>10</v>
      </c>
      <c r="T38" s="14">
        <f t="shared" si="2"/>
        <v>7</v>
      </c>
    </row>
    <row r="39" spans="1:20" ht="21" customHeight="1">
      <c r="A39" s="9"/>
      <c r="B39" s="10">
        <v>1</v>
      </c>
      <c r="C39" s="11"/>
      <c r="D39" s="12" t="s">
        <v>52</v>
      </c>
      <c r="E39" s="2">
        <v>25</v>
      </c>
      <c r="F39" s="2">
        <v>10</v>
      </c>
      <c r="G39" s="2">
        <v>8</v>
      </c>
      <c r="H39" s="2">
        <f>ROUND(10*G39/11+1,0)</f>
        <v>8</v>
      </c>
      <c r="I39" s="2">
        <v>15</v>
      </c>
      <c r="J39" s="2">
        <v>10</v>
      </c>
      <c r="K39" s="2">
        <v>14</v>
      </c>
      <c r="L39" s="2">
        <f t="shared" si="6"/>
        <v>11</v>
      </c>
      <c r="M39" s="13">
        <f t="shared" si="7"/>
        <v>10</v>
      </c>
      <c r="N39">
        <v>8</v>
      </c>
      <c r="O39" s="15">
        <f t="shared" si="8"/>
        <v>9</v>
      </c>
      <c r="P39" s="23"/>
      <c r="Q39" s="23"/>
      <c r="R39" s="14">
        <f t="shared" si="3"/>
        <v>9</v>
      </c>
      <c r="T39" s="14">
        <f t="shared" si="2"/>
        <v>9</v>
      </c>
    </row>
    <row r="40" spans="1:20" ht="21" customHeight="1">
      <c r="A40" s="9"/>
      <c r="B40" s="10">
        <v>1</v>
      </c>
      <c r="C40" s="11"/>
      <c r="D40" s="12" t="s">
        <v>53</v>
      </c>
      <c r="E40" s="2">
        <v>23</v>
      </c>
      <c r="F40" s="2">
        <f>ROUND(10*E40/26+1,0)</f>
        <v>10</v>
      </c>
      <c r="G40" s="2">
        <v>9</v>
      </c>
      <c r="H40" s="2">
        <f>ROUND(10*G40/11+1,0)</f>
        <v>9</v>
      </c>
      <c r="I40" s="2">
        <v>12</v>
      </c>
      <c r="J40" s="2">
        <f>ROUND(10*I40/15+1,0)</f>
        <v>9</v>
      </c>
      <c r="K40" s="2">
        <v>7</v>
      </c>
      <c r="L40" s="2">
        <f t="shared" si="6"/>
        <v>6</v>
      </c>
      <c r="M40" s="13">
        <f t="shared" si="7"/>
        <v>9</v>
      </c>
      <c r="N40">
        <v>8</v>
      </c>
      <c r="O40" s="15">
        <f t="shared" si="8"/>
        <v>9</v>
      </c>
      <c r="P40" s="23"/>
      <c r="Q40" s="23"/>
      <c r="R40" s="14">
        <f t="shared" si="3"/>
        <v>9</v>
      </c>
      <c r="T40" s="14">
        <f t="shared" si="2"/>
        <v>9</v>
      </c>
    </row>
    <row r="41" spans="1:20" ht="21" customHeight="1">
      <c r="A41" s="9"/>
      <c r="B41" s="10">
        <v>1</v>
      </c>
      <c r="C41" s="11"/>
      <c r="D41" s="12" t="s">
        <v>54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13">
        <f t="shared" si="7"/>
        <v>0</v>
      </c>
      <c r="N41">
        <v>5</v>
      </c>
      <c r="O41" s="14">
        <f t="shared" si="8"/>
        <v>3</v>
      </c>
      <c r="P41" s="2">
        <v>0</v>
      </c>
      <c r="Q41" s="2">
        <v>0</v>
      </c>
      <c r="R41" s="14">
        <f t="shared" si="3"/>
        <v>0</v>
      </c>
      <c r="T41" s="14">
        <f t="shared" si="2"/>
        <v>0</v>
      </c>
    </row>
    <row r="42" spans="1:20" ht="21" customHeight="1">
      <c r="A42" s="9"/>
      <c r="B42" s="10">
        <v>1</v>
      </c>
      <c r="C42" s="11"/>
      <c r="D42" s="12" t="s">
        <v>55</v>
      </c>
      <c r="E42" s="2">
        <v>20</v>
      </c>
      <c r="F42" s="2">
        <f>ROUND(10*E42/26+1,0)</f>
        <v>9</v>
      </c>
      <c r="G42" s="2">
        <v>9</v>
      </c>
      <c r="H42" s="2">
        <f>ROUND(10*G42/11+1,0)</f>
        <v>9</v>
      </c>
      <c r="I42" s="2">
        <v>8</v>
      </c>
      <c r="J42" s="2">
        <f>ROUND(10*I42/15+1,0)</f>
        <v>6</v>
      </c>
      <c r="K42" s="2">
        <v>0</v>
      </c>
      <c r="L42" s="2">
        <v>0</v>
      </c>
      <c r="M42" s="13">
        <f t="shared" si="7"/>
        <v>6</v>
      </c>
      <c r="N42">
        <v>6</v>
      </c>
      <c r="O42" s="14">
        <f t="shared" si="8"/>
        <v>6</v>
      </c>
      <c r="P42" s="2">
        <v>8</v>
      </c>
      <c r="Q42" s="2">
        <v>10</v>
      </c>
      <c r="R42" s="14">
        <f t="shared" si="3"/>
        <v>9</v>
      </c>
      <c r="T42" s="14">
        <f t="shared" si="2"/>
        <v>7</v>
      </c>
    </row>
    <row r="43" spans="1:20" ht="21" customHeight="1">
      <c r="A43" s="9"/>
      <c r="B43" s="10">
        <v>1</v>
      </c>
      <c r="C43" s="11"/>
      <c r="D43" s="12" t="s">
        <v>56</v>
      </c>
      <c r="E43" s="2">
        <v>20</v>
      </c>
      <c r="F43" s="2">
        <f>ROUND(10*E43/26+1,0)</f>
        <v>9</v>
      </c>
      <c r="G43" s="2">
        <v>11</v>
      </c>
      <c r="H43" s="2">
        <v>10</v>
      </c>
      <c r="I43" s="2">
        <v>15</v>
      </c>
      <c r="J43" s="2">
        <v>10</v>
      </c>
      <c r="K43" s="2">
        <v>10</v>
      </c>
      <c r="L43" s="2">
        <f>ROUND(10*K43/14+1,0)</f>
        <v>8</v>
      </c>
      <c r="M43" s="13">
        <f t="shared" si="7"/>
        <v>9</v>
      </c>
      <c r="N43">
        <v>8</v>
      </c>
      <c r="O43" s="15">
        <f t="shared" si="8"/>
        <v>9</v>
      </c>
      <c r="P43" s="23"/>
      <c r="Q43" s="23"/>
      <c r="R43" s="14">
        <f t="shared" si="3"/>
        <v>9</v>
      </c>
      <c r="T43" s="14">
        <f t="shared" si="2"/>
        <v>9</v>
      </c>
    </row>
    <row r="44" spans="1:20" ht="21" customHeight="1">
      <c r="A44" s="9"/>
      <c r="B44" s="10">
        <v>1</v>
      </c>
      <c r="C44" s="11"/>
      <c r="D44" s="12" t="s">
        <v>57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13">
        <f t="shared" si="7"/>
        <v>0</v>
      </c>
      <c r="O44" s="14">
        <f t="shared" si="8"/>
        <v>0</v>
      </c>
      <c r="R44" s="14" t="s">
        <v>76</v>
      </c>
      <c r="T44" s="14" t="e">
        <f t="shared" si="2"/>
        <v>#VALUE!</v>
      </c>
    </row>
    <row r="45" spans="1:20" ht="21" customHeight="1">
      <c r="A45" s="9"/>
      <c r="B45" s="10">
        <v>1</v>
      </c>
      <c r="C45" s="11"/>
      <c r="D45" s="12" t="s">
        <v>58</v>
      </c>
      <c r="E45" s="2">
        <v>20</v>
      </c>
      <c r="F45" s="2">
        <f>ROUND(10*E45/26+1,0)</f>
        <v>9</v>
      </c>
      <c r="G45" s="2">
        <v>11</v>
      </c>
      <c r="H45" s="2">
        <v>10</v>
      </c>
      <c r="I45" s="2">
        <v>12</v>
      </c>
      <c r="J45" s="2">
        <f>ROUND(10*I45/15+1,0)</f>
        <v>9</v>
      </c>
      <c r="K45" s="2">
        <v>8</v>
      </c>
      <c r="L45" s="2">
        <f>ROUND(10*K45/14+1,0)</f>
        <v>7</v>
      </c>
      <c r="M45" s="13">
        <f t="shared" si="7"/>
        <v>9</v>
      </c>
      <c r="N45" s="2">
        <v>9</v>
      </c>
      <c r="O45" s="15">
        <f t="shared" si="8"/>
        <v>9</v>
      </c>
      <c r="P45" s="23"/>
      <c r="Q45" s="23"/>
      <c r="R45" s="14">
        <f t="shared" si="3"/>
        <v>9</v>
      </c>
      <c r="T45" s="14">
        <f t="shared" si="2"/>
        <v>9</v>
      </c>
    </row>
    <row r="46" spans="1:20" ht="21" customHeight="1">
      <c r="A46" s="9"/>
      <c r="B46" s="10">
        <v>1</v>
      </c>
      <c r="C46" s="11"/>
      <c r="D46" s="12" t="s">
        <v>59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13">
        <f t="shared" si="7"/>
        <v>0</v>
      </c>
      <c r="O46" s="14">
        <f t="shared" si="8"/>
        <v>0</v>
      </c>
      <c r="P46" s="2">
        <v>10</v>
      </c>
      <c r="Q46" s="2">
        <v>0</v>
      </c>
      <c r="R46" s="14">
        <f t="shared" si="3"/>
        <v>7</v>
      </c>
      <c r="T46" s="14">
        <f t="shared" si="2"/>
        <v>2</v>
      </c>
    </row>
    <row r="47" spans="1:20" ht="21" customHeight="1">
      <c r="A47" s="9"/>
      <c r="B47" s="10">
        <v>1</v>
      </c>
      <c r="C47" s="11"/>
      <c r="D47" s="12" t="s">
        <v>60</v>
      </c>
      <c r="E47" s="2">
        <v>25</v>
      </c>
      <c r="F47" s="2">
        <v>10</v>
      </c>
      <c r="G47" s="2">
        <v>9</v>
      </c>
      <c r="H47" s="2">
        <f>ROUND(10*G47/11+1,0)</f>
        <v>9</v>
      </c>
      <c r="I47" s="2">
        <v>4</v>
      </c>
      <c r="J47" s="2">
        <f>ROUND(10*I47/15+1,0)</f>
        <v>4</v>
      </c>
      <c r="K47" s="2">
        <v>7</v>
      </c>
      <c r="L47" s="2">
        <f>ROUND(10*K47/14+1,0)</f>
        <v>6</v>
      </c>
      <c r="M47" s="13">
        <f t="shared" si="7"/>
        <v>7</v>
      </c>
      <c r="N47">
        <v>5</v>
      </c>
      <c r="O47" s="14">
        <f t="shared" si="8"/>
        <v>6</v>
      </c>
      <c r="P47" s="2">
        <v>8</v>
      </c>
      <c r="Q47" s="2">
        <v>0</v>
      </c>
      <c r="R47" s="14">
        <f t="shared" si="3"/>
        <v>5</v>
      </c>
      <c r="S47" s="2">
        <v>0</v>
      </c>
      <c r="T47" s="14">
        <f t="shared" si="2"/>
        <v>6</v>
      </c>
    </row>
    <row r="48" spans="1:20" ht="21" customHeight="1">
      <c r="A48" s="9"/>
      <c r="B48" s="10">
        <v>1</v>
      </c>
      <c r="C48" s="11"/>
      <c r="D48" s="12" t="s">
        <v>61</v>
      </c>
      <c r="E48" s="2">
        <v>16</v>
      </c>
      <c r="F48" s="2">
        <f>ROUND(10*E48/26+1,0)</f>
        <v>7</v>
      </c>
      <c r="G48" s="2">
        <v>9</v>
      </c>
      <c r="H48" s="2">
        <f>ROUND(10*G48/11+1,0)</f>
        <v>9</v>
      </c>
      <c r="I48" s="2">
        <v>5</v>
      </c>
      <c r="J48" s="2">
        <f>ROUND(10*I48/15+1,0)</f>
        <v>4</v>
      </c>
      <c r="K48" s="2">
        <v>0</v>
      </c>
      <c r="L48" s="2">
        <v>0</v>
      </c>
      <c r="M48" s="13">
        <f t="shared" si="7"/>
        <v>5</v>
      </c>
      <c r="N48">
        <v>3</v>
      </c>
      <c r="O48" s="14">
        <f t="shared" si="8"/>
        <v>4</v>
      </c>
      <c r="P48" s="2">
        <v>10</v>
      </c>
      <c r="Q48" s="2">
        <v>8</v>
      </c>
      <c r="R48" s="14">
        <f t="shared" si="3"/>
        <v>9</v>
      </c>
      <c r="S48" s="2">
        <v>10</v>
      </c>
      <c r="T48" s="14">
        <f t="shared" si="2"/>
        <v>7</v>
      </c>
    </row>
    <row r="49" spans="1:20" ht="21" customHeight="1">
      <c r="A49" s="9"/>
      <c r="B49" s="10">
        <v>1</v>
      </c>
      <c r="C49" s="11"/>
      <c r="D49" s="12" t="s">
        <v>62</v>
      </c>
      <c r="E49" s="2">
        <v>24</v>
      </c>
      <c r="F49" s="2">
        <v>10</v>
      </c>
      <c r="G49" s="2">
        <v>11</v>
      </c>
      <c r="H49" s="2">
        <v>10</v>
      </c>
      <c r="I49" s="2">
        <v>13</v>
      </c>
      <c r="J49" s="2">
        <f>ROUND(10*I49/15+1,0)</f>
        <v>10</v>
      </c>
      <c r="K49" s="2">
        <v>9</v>
      </c>
      <c r="L49" s="2">
        <f>ROUND(10*K49/14+1,0)</f>
        <v>7</v>
      </c>
      <c r="M49" s="13">
        <f t="shared" si="7"/>
        <v>9</v>
      </c>
      <c r="N49">
        <v>10</v>
      </c>
      <c r="O49" s="15">
        <f t="shared" si="8"/>
        <v>10</v>
      </c>
      <c r="P49" s="23"/>
      <c r="Q49" s="23"/>
      <c r="R49" s="14">
        <f t="shared" si="3"/>
        <v>10</v>
      </c>
      <c r="T49" s="14">
        <f t="shared" si="2"/>
        <v>10</v>
      </c>
    </row>
    <row r="50" spans="1:20" ht="21" customHeight="1">
      <c r="A50" s="9"/>
      <c r="B50" s="10">
        <v>1</v>
      </c>
      <c r="C50" s="11"/>
      <c r="D50" s="12" t="s">
        <v>63</v>
      </c>
      <c r="E50" s="2">
        <v>0</v>
      </c>
      <c r="F50" s="2">
        <v>0</v>
      </c>
      <c r="G50" s="2">
        <v>1</v>
      </c>
      <c r="H50" s="2">
        <f aca="true" t="shared" si="9" ref="H50:H56">ROUND(10*G50/11+1,0)</f>
        <v>2</v>
      </c>
      <c r="I50" s="2">
        <v>0</v>
      </c>
      <c r="J50" s="2">
        <v>0</v>
      </c>
      <c r="K50" s="2">
        <v>0</v>
      </c>
      <c r="L50" s="2">
        <v>0</v>
      </c>
      <c r="M50" s="13">
        <f t="shared" si="7"/>
        <v>1</v>
      </c>
      <c r="N50">
        <v>4</v>
      </c>
      <c r="O50" s="14">
        <f t="shared" si="8"/>
        <v>3</v>
      </c>
      <c r="P50" s="2">
        <v>4</v>
      </c>
      <c r="Q50" s="2">
        <v>0</v>
      </c>
      <c r="R50" s="14">
        <f t="shared" si="3"/>
        <v>3</v>
      </c>
      <c r="S50" s="2">
        <v>0</v>
      </c>
      <c r="T50" s="14">
        <f t="shared" si="2"/>
        <v>0</v>
      </c>
    </row>
    <row r="51" spans="1:20" ht="21" customHeight="1">
      <c r="A51" s="9"/>
      <c r="B51" s="10">
        <v>1</v>
      </c>
      <c r="C51" s="11"/>
      <c r="D51" s="12" t="s">
        <v>64</v>
      </c>
      <c r="E51" s="2">
        <v>6</v>
      </c>
      <c r="F51" s="2">
        <f aca="true" t="shared" si="10" ref="F51:F56">ROUND(10*E51/26+1,0)</f>
        <v>3</v>
      </c>
      <c r="G51" s="2">
        <v>4</v>
      </c>
      <c r="H51" s="2">
        <f t="shared" si="9"/>
        <v>5</v>
      </c>
      <c r="I51" s="2">
        <v>0</v>
      </c>
      <c r="J51" s="2">
        <v>0</v>
      </c>
      <c r="K51" s="2">
        <v>0</v>
      </c>
      <c r="L51" s="2">
        <v>0</v>
      </c>
      <c r="M51" s="13">
        <f t="shared" si="7"/>
        <v>2</v>
      </c>
      <c r="N51">
        <v>3</v>
      </c>
      <c r="O51" s="14">
        <f t="shared" si="8"/>
        <v>3</v>
      </c>
      <c r="P51" s="2">
        <v>8</v>
      </c>
      <c r="Q51" s="2">
        <v>1</v>
      </c>
      <c r="R51" s="14">
        <f t="shared" si="3"/>
        <v>6</v>
      </c>
      <c r="S51" s="2">
        <v>1</v>
      </c>
      <c r="T51" s="14">
        <f t="shared" si="2"/>
        <v>4</v>
      </c>
    </row>
    <row r="52" spans="1:20" ht="21" customHeight="1">
      <c r="A52" s="9"/>
      <c r="B52" s="10">
        <v>1</v>
      </c>
      <c r="C52" s="11"/>
      <c r="D52" s="12" t="s">
        <v>65</v>
      </c>
      <c r="E52" s="2">
        <v>24</v>
      </c>
      <c r="F52" s="2">
        <f t="shared" si="10"/>
        <v>10</v>
      </c>
      <c r="G52" s="2">
        <v>10</v>
      </c>
      <c r="H52" s="2">
        <f t="shared" si="9"/>
        <v>10</v>
      </c>
      <c r="I52" s="2">
        <v>14</v>
      </c>
      <c r="J52" s="2">
        <f>ROUND(10*I52/15+1,0)</f>
        <v>10</v>
      </c>
      <c r="K52" s="2">
        <v>10</v>
      </c>
      <c r="L52" s="2">
        <f>ROUND(10*K52/14+1,0)</f>
        <v>8</v>
      </c>
      <c r="M52" s="13">
        <f t="shared" si="7"/>
        <v>10</v>
      </c>
      <c r="N52">
        <v>8</v>
      </c>
      <c r="O52" s="15">
        <f t="shared" si="8"/>
        <v>9</v>
      </c>
      <c r="P52" s="23"/>
      <c r="Q52" s="23"/>
      <c r="R52" s="14">
        <f t="shared" si="3"/>
        <v>9</v>
      </c>
      <c r="T52" s="14">
        <f t="shared" si="2"/>
        <v>9</v>
      </c>
    </row>
    <row r="53" spans="1:20" ht="21" customHeight="1">
      <c r="A53" s="9"/>
      <c r="B53" s="10">
        <v>1</v>
      </c>
      <c r="C53" s="11"/>
      <c r="D53" s="12" t="s">
        <v>66</v>
      </c>
      <c r="E53" s="2">
        <v>13</v>
      </c>
      <c r="F53" s="2">
        <f t="shared" si="10"/>
        <v>6</v>
      </c>
      <c r="G53" s="2">
        <v>9</v>
      </c>
      <c r="H53" s="2">
        <f t="shared" si="9"/>
        <v>9</v>
      </c>
      <c r="I53" s="2">
        <v>0</v>
      </c>
      <c r="J53" s="2">
        <v>0</v>
      </c>
      <c r="K53" s="2">
        <v>0</v>
      </c>
      <c r="L53" s="2">
        <v>0</v>
      </c>
      <c r="M53" s="13">
        <f t="shared" si="7"/>
        <v>4</v>
      </c>
      <c r="N53">
        <v>7</v>
      </c>
      <c r="O53" s="14">
        <f t="shared" si="8"/>
        <v>6</v>
      </c>
      <c r="P53" s="2">
        <v>10</v>
      </c>
      <c r="Q53" s="2">
        <v>2</v>
      </c>
      <c r="R53" s="14">
        <v>6</v>
      </c>
      <c r="T53" s="14">
        <f t="shared" si="2"/>
        <v>6</v>
      </c>
    </row>
    <row r="54" spans="1:20" ht="21" customHeight="1">
      <c r="A54" s="9"/>
      <c r="B54" s="10">
        <v>1</v>
      </c>
      <c r="C54" s="11"/>
      <c r="D54" s="12" t="s">
        <v>67</v>
      </c>
      <c r="E54" s="2">
        <v>19</v>
      </c>
      <c r="F54" s="2">
        <f t="shared" si="10"/>
        <v>8</v>
      </c>
      <c r="G54" s="2">
        <v>9</v>
      </c>
      <c r="H54" s="2">
        <f t="shared" si="9"/>
        <v>9</v>
      </c>
      <c r="I54" s="2">
        <v>5</v>
      </c>
      <c r="J54" s="2">
        <f>ROUND(10*I54/15+1,0)</f>
        <v>4</v>
      </c>
      <c r="K54" s="2">
        <v>0</v>
      </c>
      <c r="L54" s="2">
        <v>0</v>
      </c>
      <c r="M54" s="13">
        <f t="shared" si="7"/>
        <v>5</v>
      </c>
      <c r="N54">
        <v>7</v>
      </c>
      <c r="O54" s="14">
        <f t="shared" si="8"/>
        <v>6</v>
      </c>
      <c r="P54" s="2">
        <v>2</v>
      </c>
      <c r="Q54" s="2">
        <v>0</v>
      </c>
      <c r="R54" s="14">
        <f t="shared" si="3"/>
        <v>1</v>
      </c>
      <c r="S54" s="2">
        <v>0</v>
      </c>
      <c r="T54" s="14">
        <f t="shared" si="2"/>
        <v>0</v>
      </c>
    </row>
    <row r="55" spans="1:20" ht="21" customHeight="1">
      <c r="A55" s="9"/>
      <c r="B55" s="10">
        <v>1</v>
      </c>
      <c r="C55" s="11"/>
      <c r="D55" s="12" t="s">
        <v>68</v>
      </c>
      <c r="E55" s="2">
        <v>18</v>
      </c>
      <c r="F55" s="2">
        <f t="shared" si="10"/>
        <v>8</v>
      </c>
      <c r="G55" s="2">
        <v>8</v>
      </c>
      <c r="H55" s="2">
        <f t="shared" si="9"/>
        <v>8</v>
      </c>
      <c r="I55" s="2">
        <v>5</v>
      </c>
      <c r="J55" s="2">
        <f>ROUND(10*I55/15+1,0)</f>
        <v>4</v>
      </c>
      <c r="K55" s="2">
        <v>0</v>
      </c>
      <c r="L55" s="2">
        <v>0</v>
      </c>
      <c r="M55" s="13">
        <f t="shared" si="7"/>
        <v>5</v>
      </c>
      <c r="N55">
        <v>6</v>
      </c>
      <c r="O55" s="14">
        <f t="shared" si="8"/>
        <v>6</v>
      </c>
      <c r="P55" s="2">
        <v>4</v>
      </c>
      <c r="Q55" s="2">
        <v>0</v>
      </c>
      <c r="R55" s="14">
        <f t="shared" si="3"/>
        <v>3</v>
      </c>
      <c r="T55" s="14">
        <f t="shared" si="2"/>
        <v>0</v>
      </c>
    </row>
    <row r="56" spans="1:20" ht="21" customHeight="1">
      <c r="A56" s="9"/>
      <c r="B56" s="10">
        <v>1</v>
      </c>
      <c r="C56" s="11"/>
      <c r="D56" s="12" t="s">
        <v>69</v>
      </c>
      <c r="E56" s="2">
        <v>12</v>
      </c>
      <c r="F56" s="2">
        <f t="shared" si="10"/>
        <v>6</v>
      </c>
      <c r="G56" s="2">
        <v>8</v>
      </c>
      <c r="H56" s="2">
        <f t="shared" si="9"/>
        <v>8</v>
      </c>
      <c r="I56" s="2">
        <v>7</v>
      </c>
      <c r="J56" s="2">
        <f>ROUND(10*I56/15+1,0)</f>
        <v>6</v>
      </c>
      <c r="K56" s="2">
        <v>0</v>
      </c>
      <c r="L56" s="2">
        <v>0</v>
      </c>
      <c r="M56" s="13">
        <f t="shared" si="7"/>
        <v>5</v>
      </c>
      <c r="N56">
        <v>8</v>
      </c>
      <c r="O56" s="14">
        <f t="shared" si="8"/>
        <v>7</v>
      </c>
      <c r="P56" s="2">
        <v>10</v>
      </c>
      <c r="Q56" s="2">
        <v>10</v>
      </c>
      <c r="R56" s="14">
        <f t="shared" si="3"/>
        <v>10</v>
      </c>
      <c r="T56" s="14">
        <f t="shared" si="2"/>
        <v>8</v>
      </c>
    </row>
    <row r="57" spans="1:20" ht="21" customHeight="1">
      <c r="A57" s="9"/>
      <c r="B57" s="10">
        <v>1</v>
      </c>
      <c r="C57" s="11"/>
      <c r="D57" s="12" t="s">
        <v>70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13">
        <f t="shared" si="7"/>
        <v>0</v>
      </c>
      <c r="N57">
        <v>7</v>
      </c>
      <c r="O57" s="14">
        <f t="shared" si="8"/>
        <v>4</v>
      </c>
      <c r="P57" s="2">
        <v>4</v>
      </c>
      <c r="Q57" s="2">
        <v>4</v>
      </c>
      <c r="R57" s="14">
        <f t="shared" si="3"/>
        <v>4</v>
      </c>
      <c r="T57" s="14">
        <f t="shared" si="2"/>
        <v>5</v>
      </c>
    </row>
    <row r="58" spans="1:20" ht="21" customHeight="1">
      <c r="A58" s="9"/>
      <c r="B58" s="10">
        <v>1</v>
      </c>
      <c r="C58" s="11"/>
      <c r="D58" s="12" t="s">
        <v>71</v>
      </c>
      <c r="E58" s="2">
        <v>23</v>
      </c>
      <c r="F58" s="2">
        <f>ROUND(10*E58/26+1,0)</f>
        <v>10</v>
      </c>
      <c r="G58" s="2">
        <v>9</v>
      </c>
      <c r="H58" s="2">
        <f>ROUND(10*G58/11+1,0)</f>
        <v>9</v>
      </c>
      <c r="I58" s="2">
        <v>13</v>
      </c>
      <c r="J58" s="2">
        <f>ROUND(10*I58/15+1,0)</f>
        <v>10</v>
      </c>
      <c r="K58" s="2">
        <v>12</v>
      </c>
      <c r="L58" s="2">
        <f>ROUND(10*K58/14+1,0)</f>
        <v>10</v>
      </c>
      <c r="M58" s="13">
        <f t="shared" si="7"/>
        <v>10</v>
      </c>
      <c r="N58">
        <v>8</v>
      </c>
      <c r="O58" s="15">
        <f t="shared" si="8"/>
        <v>9</v>
      </c>
      <c r="P58" s="23"/>
      <c r="Q58" s="23"/>
      <c r="R58" s="14">
        <f t="shared" si="3"/>
        <v>9</v>
      </c>
      <c r="T58" s="14">
        <f t="shared" si="2"/>
        <v>9</v>
      </c>
    </row>
    <row r="59" spans="3:20" ht="23.25" customHeight="1">
      <c r="C59" s="18"/>
      <c r="D59" s="19" t="s">
        <v>72</v>
      </c>
      <c r="E59" s="2">
        <v>13</v>
      </c>
      <c r="F59" s="2">
        <f>ROUND(10*E59/26+1,0)</f>
        <v>6</v>
      </c>
      <c r="G59" s="2">
        <v>10</v>
      </c>
      <c r="H59" s="2">
        <f>ROUND(10*G59/11+1,0)</f>
        <v>10</v>
      </c>
      <c r="I59" s="2">
        <v>14</v>
      </c>
      <c r="J59" s="2">
        <f>ROUND(10*I59/15+1,0)</f>
        <v>10</v>
      </c>
      <c r="K59" s="2">
        <v>6</v>
      </c>
      <c r="L59" s="2">
        <f>ROUND(10*K59/22+1,0)</f>
        <v>4</v>
      </c>
      <c r="M59" s="13">
        <f t="shared" si="7"/>
        <v>8</v>
      </c>
      <c r="N59" s="2">
        <v>3</v>
      </c>
      <c r="O59" s="14">
        <f t="shared" si="8"/>
        <v>6</v>
      </c>
      <c r="P59" s="2">
        <v>3</v>
      </c>
      <c r="Q59" s="2">
        <v>0</v>
      </c>
      <c r="R59" s="14">
        <f t="shared" si="3"/>
        <v>2</v>
      </c>
      <c r="T59" s="14">
        <f t="shared" si="2"/>
        <v>0</v>
      </c>
    </row>
    <row r="60" spans="3:15" ht="13.5" customHeight="1">
      <c r="C60" s="18"/>
      <c r="M60" s="13"/>
      <c r="O60" s="14"/>
    </row>
    <row r="61" ht="13.5" customHeight="1">
      <c r="M61" s="13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spans="1:20" s="20" customFormat="1" ht="13.5" customHeight="1">
      <c r="A155" s="1"/>
      <c r="B155" s="2"/>
      <c r="C155" s="3"/>
      <c r="D155" s="2"/>
      <c r="R155" s="24"/>
      <c r="T155" s="24"/>
    </row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spans="1:20" s="21" customFormat="1" ht="13.5" customHeight="1">
      <c r="A166" s="1"/>
      <c r="B166" s="2"/>
      <c r="C166" s="3"/>
      <c r="D166" s="2"/>
      <c r="R166" s="25"/>
      <c r="T166" s="25"/>
    </row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5" customHeight="1"/>
    <row r="177" ht="13.5" customHeight="1"/>
    <row r="178" ht="13.5" customHeight="1"/>
    <row r="179" spans="1:20" s="22" customFormat="1" ht="13.5" customHeight="1">
      <c r="A179" s="1"/>
      <c r="B179" s="2"/>
      <c r="C179" s="3"/>
      <c r="D179" s="2"/>
      <c r="R179" s="26"/>
      <c r="T179" s="26"/>
    </row>
    <row r="180" spans="1:20" s="22" customFormat="1" ht="13.5" customHeight="1">
      <c r="A180" s="1"/>
      <c r="B180" s="2"/>
      <c r="C180" s="3"/>
      <c r="D180" s="2"/>
      <c r="R180" s="26"/>
      <c r="T180" s="26"/>
    </row>
    <row r="181" spans="1:20" s="22" customFormat="1" ht="13.5" customHeight="1">
      <c r="A181" s="1"/>
      <c r="B181" s="2"/>
      <c r="C181" s="3"/>
      <c r="D181" s="2"/>
      <c r="R181" s="26"/>
      <c r="T181" s="26"/>
    </row>
    <row r="182" spans="1:20" s="22" customFormat="1" ht="13.5" customHeight="1">
      <c r="A182" s="1"/>
      <c r="B182" s="2"/>
      <c r="C182" s="3"/>
      <c r="D182" s="2"/>
      <c r="R182" s="26"/>
      <c r="T182" s="26"/>
    </row>
    <row r="183" spans="1:20" s="22" customFormat="1" ht="13.5" customHeight="1">
      <c r="A183" s="1"/>
      <c r="B183" s="2"/>
      <c r="C183" s="3"/>
      <c r="D183" s="2"/>
      <c r="R183" s="26"/>
      <c r="T183" s="26"/>
    </row>
    <row r="184" spans="1:20" s="22" customFormat="1" ht="13.5" customHeight="1">
      <c r="A184" s="1"/>
      <c r="B184" s="2"/>
      <c r="C184" s="3"/>
      <c r="D184" s="2"/>
      <c r="R184" s="26"/>
      <c r="T184" s="26"/>
    </row>
    <row r="185" spans="1:20" s="22" customFormat="1" ht="13.5" customHeight="1">
      <c r="A185" s="1"/>
      <c r="B185" s="2"/>
      <c r="C185" s="3"/>
      <c r="D185" s="2"/>
      <c r="R185" s="26"/>
      <c r="T185" s="26"/>
    </row>
    <row r="186" spans="1:20" s="22" customFormat="1" ht="13.5" customHeight="1">
      <c r="A186" s="1"/>
      <c r="B186" s="2"/>
      <c r="C186" s="3"/>
      <c r="D186" s="2"/>
      <c r="R186" s="26"/>
      <c r="T186" s="26"/>
    </row>
    <row r="187" spans="1:20" s="22" customFormat="1" ht="13.5" customHeight="1">
      <c r="A187" s="1"/>
      <c r="B187" s="2"/>
      <c r="C187" s="3"/>
      <c r="D187" s="2"/>
      <c r="R187" s="26"/>
      <c r="T187" s="26"/>
    </row>
    <row r="188" spans="1:20" s="22" customFormat="1" ht="13.5" customHeight="1">
      <c r="A188" s="1"/>
      <c r="B188" s="2"/>
      <c r="C188" s="3"/>
      <c r="D188" s="2"/>
      <c r="R188" s="26"/>
      <c r="T188" s="26"/>
    </row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hidden="1"/>
  </sheetData>
  <sheetProtection selectLockedCells="1" selectUnlockedCells="1"/>
  <autoFilter ref="A3:D60"/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2012-12-27T17:53:38Z</dcterms:created>
  <dcterms:modified xsi:type="dcterms:W3CDTF">2012-12-27T17:53:38Z</dcterms:modified>
  <cp:category/>
  <cp:version/>
  <cp:contentType/>
  <cp:contentStatus/>
</cp:coreProperties>
</file>